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13740"/>
  </bookViews>
  <sheets>
    <sheet name="Bolus tracking" sheetId="2" r:id="rId1"/>
    <sheet name="Fixed delay" sheetId="8" r:id="rId2"/>
  </sheets>
  <calcPr calcId="145621"/>
</workbook>
</file>

<file path=xl/calcChain.xml><?xml version="1.0" encoding="utf-8"?>
<calcChain xmlns="http://schemas.openxmlformats.org/spreadsheetml/2006/main">
  <c r="G6" i="2" l="1"/>
  <c r="G10" i="2" s="1"/>
  <c r="G11" i="2" s="1"/>
  <c r="C6" i="2"/>
  <c r="C10" i="2" s="1"/>
  <c r="C11" i="2" s="1"/>
  <c r="G6" i="8"/>
  <c r="G10" i="8" s="1"/>
  <c r="G11" i="8" s="1"/>
  <c r="C6" i="8"/>
  <c r="C10" i="8" s="1"/>
  <c r="C11" i="8" s="1"/>
</calcChain>
</file>

<file path=xl/sharedStrings.xml><?xml version="1.0" encoding="utf-8"?>
<sst xmlns="http://schemas.openxmlformats.org/spreadsheetml/2006/main" count="70" uniqueCount="20">
  <si>
    <t>Vekt</t>
  </si>
  <si>
    <t>Høyde</t>
  </si>
  <si>
    <t>kg</t>
  </si>
  <si>
    <t>cm</t>
  </si>
  <si>
    <t>mg J/ml</t>
  </si>
  <si>
    <t>sek</t>
  </si>
  <si>
    <t>ml/sek</t>
  </si>
  <si>
    <t>ml</t>
  </si>
  <si>
    <t>MENN</t>
  </si>
  <si>
    <t>KVINNER</t>
  </si>
  <si>
    <t>mg J /KG</t>
  </si>
  <si>
    <t>Flow</t>
  </si>
  <si>
    <t>BOLUS TRACKING</t>
  </si>
  <si>
    <t>Lean body weight</t>
  </si>
  <si>
    <t xml:space="preserve">Lean body weight </t>
  </si>
  <si>
    <t xml:space="preserve">KM-konsentrasjon </t>
  </si>
  <si>
    <t xml:space="preserve">Injeksjonstid </t>
  </si>
  <si>
    <t>KM/KG LBW</t>
  </si>
  <si>
    <t>KM-Volum</t>
  </si>
  <si>
    <t>FIXED DELAY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</si>
</sst>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4" borderId="9" applyNumberFormat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6" borderId="1" xfId="0" applyFont="1" applyFill="1" applyBorder="1" applyAlignment="1">
      <alignment horizontal="right"/>
    </xf>
    <xf numFmtId="0" fontId="0" fillId="5" borderId="1" xfId="0" applyFont="1" applyFill="1" applyBorder="1" applyAlignment="1">
      <alignment horizontal="right"/>
    </xf>
    <xf numFmtId="0" fontId="0" fillId="6" borderId="3" xfId="0" applyFont="1" applyFill="1" applyBorder="1" applyAlignment="1">
      <alignment horizontal="right"/>
    </xf>
    <xf numFmtId="0" fontId="0" fillId="5" borderId="3" xfId="0" applyFont="1" applyFill="1" applyBorder="1" applyAlignment="1">
      <alignment horizontal="right"/>
    </xf>
    <xf numFmtId="0" fontId="0" fillId="6" borderId="2" xfId="0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0" fillId="0" borderId="0" xfId="0" applyFont="1" applyBorder="1"/>
    <xf numFmtId="0" fontId="3" fillId="6" borderId="3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5" fillId="4" borderId="10" xfId="3" applyBorder="1"/>
    <xf numFmtId="1" fontId="5" fillId="4" borderId="11" xfId="3" applyNumberFormat="1" applyBorder="1"/>
    <xf numFmtId="0" fontId="5" fillId="4" borderId="12" xfId="3" applyBorder="1" applyAlignment="1">
      <alignment horizontal="left"/>
    </xf>
    <xf numFmtId="164" fontId="5" fillId="4" borderId="13" xfId="3" applyNumberFormat="1" applyBorder="1"/>
    <xf numFmtId="0" fontId="5" fillId="4" borderId="14" xfId="3" applyBorder="1" applyAlignment="1">
      <alignment horizontal="left"/>
    </xf>
    <xf numFmtId="0" fontId="3" fillId="6" borderId="1" xfId="0" applyFont="1" applyFill="1" applyBorder="1" applyAlignment="1">
      <alignment horizontal="right"/>
    </xf>
    <xf numFmtId="0" fontId="5" fillId="4" borderId="11" xfId="3" applyBorder="1"/>
    <xf numFmtId="0" fontId="5" fillId="4" borderId="16" xfId="3" applyBorder="1" applyAlignment="1">
      <alignment horizontal="left"/>
    </xf>
    <xf numFmtId="1" fontId="5" fillId="4" borderId="17" xfId="3" applyNumberFormat="1" applyBorder="1"/>
    <xf numFmtId="0" fontId="5" fillId="4" borderId="18" xfId="3" applyBorder="1" applyAlignment="1">
      <alignment horizontal="left"/>
    </xf>
    <xf numFmtId="0" fontId="0" fillId="6" borderId="15" xfId="2" applyFont="1" applyFill="1" applyBorder="1"/>
    <xf numFmtId="0" fontId="0" fillId="5" borderId="15" xfId="2" applyFont="1" applyFill="1" applyBorder="1"/>
    <xf numFmtId="164" fontId="0" fillId="6" borderId="19" xfId="1" applyNumberFormat="1" applyFont="1" applyFill="1" applyBorder="1"/>
    <xf numFmtId="0" fontId="0" fillId="6" borderId="20" xfId="1" applyFont="1" applyFill="1" applyBorder="1" applyAlignment="1">
      <alignment horizontal="left"/>
    </xf>
    <xf numFmtId="0" fontId="0" fillId="6" borderId="21" xfId="2" applyFont="1" applyFill="1" applyBorder="1" applyAlignment="1">
      <alignment horizontal="left"/>
    </xf>
    <xf numFmtId="0" fontId="4" fillId="6" borderId="22" xfId="2" applyFont="1" applyFill="1" applyBorder="1"/>
    <xf numFmtId="0" fontId="0" fillId="6" borderId="23" xfId="2" applyFont="1" applyFill="1" applyBorder="1" applyAlignment="1">
      <alignment horizontal="left"/>
    </xf>
    <xf numFmtId="164" fontId="0" fillId="5" borderId="19" xfId="1" applyNumberFormat="1" applyFont="1" applyFill="1" applyBorder="1"/>
    <xf numFmtId="0" fontId="0" fillId="5" borderId="20" xfId="1" applyFont="1" applyFill="1" applyBorder="1" applyAlignment="1">
      <alignment horizontal="left"/>
    </xf>
    <xf numFmtId="0" fontId="0" fillId="5" borderId="21" xfId="2" applyFont="1" applyFill="1" applyBorder="1" applyAlignment="1">
      <alignment horizontal="left"/>
    </xf>
    <xf numFmtId="0" fontId="4" fillId="5" borderId="22" xfId="2" applyFont="1" applyFill="1" applyBorder="1"/>
    <xf numFmtId="0" fontId="0" fillId="5" borderId="23" xfId="2" applyFont="1" applyFill="1" applyBorder="1" applyAlignment="1">
      <alignment horizontal="left"/>
    </xf>
    <xf numFmtId="0" fontId="3" fillId="6" borderId="15" xfId="2" applyFont="1" applyFill="1" applyBorder="1"/>
    <xf numFmtId="0" fontId="3" fillId="6" borderId="21" xfId="2" applyFont="1" applyFill="1" applyBorder="1" applyAlignment="1">
      <alignment horizontal="left"/>
    </xf>
    <xf numFmtId="0" fontId="3" fillId="5" borderId="15" xfId="2" applyFont="1" applyFill="1" applyBorder="1"/>
    <xf numFmtId="0" fontId="3" fillId="5" borderId="21" xfId="2" applyFont="1" applyFill="1" applyBorder="1" applyAlignment="1">
      <alignment horizontal="left"/>
    </xf>
    <xf numFmtId="0" fontId="0" fillId="0" borderId="4" xfId="0" applyFont="1" applyBorder="1"/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4">
    <cellStyle name="Beregning" xfId="3" builtinId="22"/>
    <cellStyle name="Dårlig" xfId="1" builtinId="27"/>
    <cellStyle name="Normal" xfId="0" builtinId="0"/>
    <cellStyle name="Nøytral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166688</xdr:colOff>
      <xdr:row>0</xdr:row>
      <xdr:rowOff>398859</xdr:rowOff>
    </xdr:to>
    <xdr:pic>
      <xdr:nvPicPr>
        <xdr:cNvPr id="3" name="Bild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13" t="81169" r="13772" b="9516"/>
        <a:stretch/>
      </xdr:blipFill>
      <xdr:spPr bwMode="auto">
        <a:xfrm>
          <a:off x="125016" y="0"/>
          <a:ext cx="1345406" cy="3988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166689</xdr:colOff>
      <xdr:row>0</xdr:row>
      <xdr:rowOff>398859</xdr:rowOff>
    </xdr:to>
    <xdr:pic>
      <xdr:nvPicPr>
        <xdr:cNvPr id="4" name="Bilde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13" t="81169" r="13772" b="9516"/>
        <a:stretch/>
      </xdr:blipFill>
      <xdr:spPr bwMode="auto">
        <a:xfrm>
          <a:off x="125017" y="0"/>
          <a:ext cx="1345406" cy="3988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zoomScale="160" zoomScaleNormal="160" workbookViewId="0">
      <selection activeCell="F17" sqref="F17"/>
    </sheetView>
  </sheetViews>
  <sheetFormatPr baseColWidth="10" defaultRowHeight="15" x14ac:dyDescent="0.25"/>
  <cols>
    <col min="1" max="1" width="1.85546875" customWidth="1"/>
    <col min="2" max="2" width="17.7109375" customWidth="1"/>
    <col min="3" max="3" width="6.7109375" customWidth="1"/>
    <col min="4" max="4" width="8.5703125" style="1" bestFit="1" customWidth="1"/>
    <col min="5" max="5" width="2.140625" customWidth="1"/>
    <col min="6" max="6" width="17.7109375" customWidth="1"/>
    <col min="7" max="7" width="6" customWidth="1"/>
    <col min="8" max="8" width="8.5703125" style="1" bestFit="1" customWidth="1"/>
    <col min="9" max="9" width="16.7109375" customWidth="1"/>
    <col min="10" max="10" width="17.28515625" customWidth="1"/>
  </cols>
  <sheetData>
    <row r="1" spans="2:8" ht="32.25" customHeight="1" thickBot="1" x14ac:dyDescent="0.3"/>
    <row r="2" spans="2:8" ht="43.5" customHeight="1" thickBot="1" x14ac:dyDescent="0.3">
      <c r="B2" s="45" t="s">
        <v>12</v>
      </c>
      <c r="C2" s="46"/>
      <c r="D2" s="46"/>
      <c r="E2" s="46"/>
      <c r="F2" s="46"/>
      <c r="G2" s="46"/>
      <c r="H2" s="47"/>
    </row>
    <row r="3" spans="2:8" ht="15.75" thickBot="1" x14ac:dyDescent="0.3">
      <c r="B3" s="39" t="s">
        <v>8</v>
      </c>
      <c r="C3" s="40"/>
      <c r="D3" s="41"/>
      <c r="E3" s="8"/>
      <c r="F3" s="42" t="s">
        <v>9</v>
      </c>
      <c r="G3" s="43"/>
      <c r="H3" s="44"/>
    </row>
    <row r="4" spans="2:8" x14ac:dyDescent="0.25">
      <c r="B4" s="2" t="s">
        <v>0</v>
      </c>
      <c r="C4" s="18">
        <v>70</v>
      </c>
      <c r="D4" s="14" t="s">
        <v>2</v>
      </c>
      <c r="E4" s="8"/>
      <c r="F4" s="3" t="s">
        <v>0</v>
      </c>
      <c r="G4" s="18">
        <v>70</v>
      </c>
      <c r="H4" s="14" t="s">
        <v>2</v>
      </c>
    </row>
    <row r="5" spans="2:8" ht="15.75" thickBot="1" x14ac:dyDescent="0.3">
      <c r="B5" s="6" t="s">
        <v>1</v>
      </c>
      <c r="C5" s="12">
        <v>180</v>
      </c>
      <c r="D5" s="19" t="s">
        <v>3</v>
      </c>
      <c r="E5" s="8"/>
      <c r="F5" s="7" t="s">
        <v>1</v>
      </c>
      <c r="G5" s="12">
        <v>160</v>
      </c>
      <c r="H5" s="19" t="s">
        <v>3</v>
      </c>
    </row>
    <row r="6" spans="2:8" x14ac:dyDescent="0.25">
      <c r="B6" s="2" t="s">
        <v>13</v>
      </c>
      <c r="C6" s="24">
        <f>(0.407*C4)+(0.267*C5)-19.2</f>
        <v>57.349999999999994</v>
      </c>
      <c r="D6" s="25" t="s">
        <v>2</v>
      </c>
      <c r="E6" s="8"/>
      <c r="F6" s="3" t="s">
        <v>14</v>
      </c>
      <c r="G6" s="29">
        <f>(0.252*G4)+(0.473*G5)-48.3</f>
        <v>45.019999999999996</v>
      </c>
      <c r="H6" s="30" t="s">
        <v>2</v>
      </c>
    </row>
    <row r="7" spans="2:8" x14ac:dyDescent="0.25">
      <c r="B7" s="6" t="s">
        <v>15</v>
      </c>
      <c r="C7" s="22">
        <v>350</v>
      </c>
      <c r="D7" s="26" t="s">
        <v>4</v>
      </c>
      <c r="E7" s="8"/>
      <c r="F7" s="7" t="s">
        <v>15</v>
      </c>
      <c r="G7" s="23">
        <v>350</v>
      </c>
      <c r="H7" s="31" t="s">
        <v>4</v>
      </c>
    </row>
    <row r="8" spans="2:8" x14ac:dyDescent="0.25">
      <c r="B8" s="6" t="s">
        <v>16</v>
      </c>
      <c r="C8" s="34">
        <v>30</v>
      </c>
      <c r="D8" s="35" t="s">
        <v>5</v>
      </c>
      <c r="E8" s="8"/>
      <c r="F8" s="7" t="s">
        <v>16</v>
      </c>
      <c r="G8" s="36">
        <v>30</v>
      </c>
      <c r="H8" s="37" t="s">
        <v>5</v>
      </c>
    </row>
    <row r="9" spans="2:8" ht="15.75" thickBot="1" x14ac:dyDescent="0.3">
      <c r="B9" s="4" t="s">
        <v>17</v>
      </c>
      <c r="C9" s="27">
        <v>0.75</v>
      </c>
      <c r="D9" s="28" t="s">
        <v>10</v>
      </c>
      <c r="E9" s="8"/>
      <c r="F9" s="5" t="s">
        <v>17</v>
      </c>
      <c r="G9" s="32">
        <v>0.75</v>
      </c>
      <c r="H9" s="33" t="s">
        <v>10</v>
      </c>
    </row>
    <row r="10" spans="2:8" x14ac:dyDescent="0.25">
      <c r="B10" s="17" t="s">
        <v>18</v>
      </c>
      <c r="C10" s="13">
        <f>(1000/C7)*C9*C6</f>
        <v>122.89285714285712</v>
      </c>
      <c r="D10" s="14" t="s">
        <v>7</v>
      </c>
      <c r="E10" s="8"/>
      <c r="F10" s="10" t="s">
        <v>18</v>
      </c>
      <c r="G10" s="20">
        <f>(1000/G7)*G9*G6</f>
        <v>96.471428571428561</v>
      </c>
      <c r="H10" s="21" t="s">
        <v>7</v>
      </c>
    </row>
    <row r="11" spans="2:8" ht="15.75" thickBot="1" x14ac:dyDescent="0.3">
      <c r="B11" s="9" t="s">
        <v>11</v>
      </c>
      <c r="C11" s="15">
        <f>C10/C8</f>
        <v>4.0964285714285706</v>
      </c>
      <c r="D11" s="16" t="s">
        <v>6</v>
      </c>
      <c r="E11" s="38"/>
      <c r="F11" s="11" t="s">
        <v>11</v>
      </c>
      <c r="G11" s="15">
        <f>G10/G8</f>
        <v>3.2157142857142853</v>
      </c>
      <c r="H11" s="16" t="s">
        <v>6</v>
      </c>
    </row>
  </sheetData>
  <mergeCells count="3">
    <mergeCell ref="B3:D3"/>
    <mergeCell ref="F3:H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zoomScale="160" zoomScaleNormal="160" workbookViewId="0">
      <selection activeCell="C13" sqref="C13"/>
    </sheetView>
  </sheetViews>
  <sheetFormatPr baseColWidth="10" defaultRowHeight="15" x14ac:dyDescent="0.25"/>
  <cols>
    <col min="1" max="1" width="1.85546875" customWidth="1"/>
    <col min="2" max="2" width="17.7109375" customWidth="1"/>
    <col min="3" max="3" width="6.7109375" customWidth="1"/>
    <col min="4" max="4" width="8.5703125" style="1" bestFit="1" customWidth="1"/>
    <col min="5" max="5" width="2.140625" customWidth="1"/>
    <col min="6" max="6" width="17.7109375" customWidth="1"/>
    <col min="7" max="7" width="6" customWidth="1"/>
    <col min="8" max="8" width="8.5703125" style="1" bestFit="1" customWidth="1"/>
    <col min="9" max="9" width="16.7109375" customWidth="1"/>
    <col min="10" max="10" width="17.28515625" customWidth="1"/>
  </cols>
  <sheetData>
    <row r="1" spans="2:8" ht="32.25" customHeight="1" thickBot="1" x14ac:dyDescent="0.3"/>
    <row r="2" spans="2:8" ht="43.5" customHeight="1" thickBot="1" x14ac:dyDescent="0.3">
      <c r="B2" s="45" t="s">
        <v>19</v>
      </c>
      <c r="C2" s="46"/>
      <c r="D2" s="46"/>
      <c r="E2" s="46"/>
      <c r="F2" s="46"/>
      <c r="G2" s="46"/>
      <c r="H2" s="47"/>
    </row>
    <row r="3" spans="2:8" ht="15.75" thickBot="1" x14ac:dyDescent="0.3">
      <c r="B3" s="39" t="s">
        <v>8</v>
      </c>
      <c r="C3" s="40"/>
      <c r="D3" s="41"/>
      <c r="E3" s="8"/>
      <c r="F3" s="42" t="s">
        <v>9</v>
      </c>
      <c r="G3" s="43"/>
      <c r="H3" s="44"/>
    </row>
    <row r="4" spans="2:8" x14ac:dyDescent="0.25">
      <c r="B4" s="2" t="s">
        <v>0</v>
      </c>
      <c r="C4" s="18">
        <v>80</v>
      </c>
      <c r="D4" s="14" t="s">
        <v>2</v>
      </c>
      <c r="E4" s="8"/>
      <c r="F4" s="3" t="s">
        <v>0</v>
      </c>
      <c r="G4" s="18">
        <v>70</v>
      </c>
      <c r="H4" s="14" t="s">
        <v>2</v>
      </c>
    </row>
    <row r="5" spans="2:8" ht="15.75" thickBot="1" x14ac:dyDescent="0.3">
      <c r="B5" s="6" t="s">
        <v>1</v>
      </c>
      <c r="C5" s="12">
        <v>170</v>
      </c>
      <c r="D5" s="19" t="s">
        <v>3</v>
      </c>
      <c r="E5" s="8"/>
      <c r="F5" s="7" t="s">
        <v>1</v>
      </c>
      <c r="G5" s="12">
        <v>170</v>
      </c>
      <c r="H5" s="19" t="s">
        <v>3</v>
      </c>
    </row>
    <row r="6" spans="2:8" x14ac:dyDescent="0.25">
      <c r="B6" s="2" t="s">
        <v>13</v>
      </c>
      <c r="C6" s="24">
        <f>(0.407*C4)+(0.267*C5)-19.2</f>
        <v>58.749999999999986</v>
      </c>
      <c r="D6" s="25" t="s">
        <v>2</v>
      </c>
      <c r="E6" s="8"/>
      <c r="F6" s="3" t="s">
        <v>14</v>
      </c>
      <c r="G6" s="29">
        <f>(0.252*G4)+(0.473*G5)-48.3</f>
        <v>49.75</v>
      </c>
      <c r="H6" s="30" t="s">
        <v>2</v>
      </c>
    </row>
    <row r="7" spans="2:8" x14ac:dyDescent="0.25">
      <c r="B7" s="6" t="s">
        <v>15</v>
      </c>
      <c r="C7" s="22">
        <v>350</v>
      </c>
      <c r="D7" s="26" t="s">
        <v>4</v>
      </c>
      <c r="E7" s="8"/>
      <c r="F7" s="7" t="s">
        <v>15</v>
      </c>
      <c r="G7" s="23">
        <v>350</v>
      </c>
      <c r="H7" s="31" t="s">
        <v>4</v>
      </c>
    </row>
    <row r="8" spans="2:8" x14ac:dyDescent="0.25">
      <c r="B8" s="6" t="s">
        <v>16</v>
      </c>
      <c r="C8" s="34">
        <v>40</v>
      </c>
      <c r="D8" s="35" t="s">
        <v>5</v>
      </c>
      <c r="E8" s="8"/>
      <c r="F8" s="7" t="s">
        <v>16</v>
      </c>
      <c r="G8" s="36">
        <v>40</v>
      </c>
      <c r="H8" s="37" t="s">
        <v>5</v>
      </c>
    </row>
    <row r="9" spans="2:8" ht="15.75" thickBot="1" x14ac:dyDescent="0.3">
      <c r="B9" s="4" t="s">
        <v>17</v>
      </c>
      <c r="C9" s="27">
        <v>0.75</v>
      </c>
      <c r="D9" s="28" t="s">
        <v>10</v>
      </c>
      <c r="E9" s="8"/>
      <c r="F9" s="5" t="s">
        <v>17</v>
      </c>
      <c r="G9" s="32">
        <v>0.75</v>
      </c>
      <c r="H9" s="33" t="s">
        <v>10</v>
      </c>
    </row>
    <row r="10" spans="2:8" x14ac:dyDescent="0.25">
      <c r="B10" s="17" t="s">
        <v>18</v>
      </c>
      <c r="C10" s="13">
        <f>(1000/C7)*C9*C6</f>
        <v>125.89285714285711</v>
      </c>
      <c r="D10" s="14" t="s">
        <v>7</v>
      </c>
      <c r="E10" s="8"/>
      <c r="F10" s="10" t="s">
        <v>18</v>
      </c>
      <c r="G10" s="20">
        <f>(1000/G7)*G9*G6</f>
        <v>106.60714285714285</v>
      </c>
      <c r="H10" s="21" t="s">
        <v>7</v>
      </c>
    </row>
    <row r="11" spans="2:8" ht="15.75" thickBot="1" x14ac:dyDescent="0.3">
      <c r="B11" s="9" t="s">
        <v>11</v>
      </c>
      <c r="C11" s="15">
        <f>C10/C8</f>
        <v>3.1473214285714279</v>
      </c>
      <c r="D11" s="16" t="s">
        <v>6</v>
      </c>
      <c r="E11" s="38"/>
      <c r="F11" s="11" t="s">
        <v>11</v>
      </c>
      <c r="G11" s="15">
        <f>G10/G8</f>
        <v>2.6651785714285712</v>
      </c>
      <c r="H11" s="16" t="s">
        <v>6</v>
      </c>
    </row>
  </sheetData>
  <mergeCells count="3">
    <mergeCell ref="B3:D3"/>
    <mergeCell ref="F3:H3"/>
    <mergeCell ref="B2:H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0c3c1ca2-ffe0-42a2-9d30-e294c84caf4b"/>
    <TaxKeywordTaxHTField xmlns="0c3c1ca2-ffe0-42a2-9d30-e294c84caf4b">
      <Terms xmlns="http://schemas.microsoft.com/office/infopath/2007/PartnerControls"/>
    </TaxKeywordTaxHTField>
    <PublishingExpirationDate xmlns="http://schemas.microsoft.com/sharepoint/v3" xsi:nil="true"/>
    <PublishingStartDate xmlns="http://schemas.microsoft.com/sharepoint/v3" xsi:nil="true"/>
    <FNSPRollUpIngress xmlns="0c3c1ca2-ffe0-42a2-9d30-e294c84caf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25D312F6B6C419ECC2E49DBB32FB8" ma:contentTypeVersion="24" ma:contentTypeDescription="Opprett et nytt dokument." ma:contentTypeScope="" ma:versionID="5985475ceded6734a2912fb6bac306c8">
  <xsd:schema xmlns:xsd="http://www.w3.org/2001/XMLSchema" xmlns:xs="http://www.w3.org/2001/XMLSchema" xmlns:p="http://schemas.microsoft.com/office/2006/metadata/properties" xmlns:ns1="http://schemas.microsoft.com/sharepoint/v3" xmlns:ns2="0c3c1ca2-ffe0-42a2-9d30-e294c84caf4b" targetNamespace="http://schemas.microsoft.com/office/2006/metadata/properties" ma:root="true" ma:fieldsID="37f38380772dfe8d7383f113aa3061c1" ns1:_="" ns2:_="">
    <xsd:import namespace="http://schemas.microsoft.com/sharepoint/v3"/>
    <xsd:import namespace="0c3c1ca2-ffe0-42a2-9d30-e294c84caf4b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3c1ca2-ffe0-42a2-9d30-e294c84caf4b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9ab36d9-7ca5-4809-ad56-80a2b47fbc10}" ma:internalName="TaxCatchAll" ma:showField="CatchAllData" ma:web="0c3c1ca2-ffe0-42a2-9d30-e294c84caf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9ab36d9-7ca5-4809-ad56-80a2b47fbc10}" ma:internalName="TaxCatchAllLabel" ma:readOnly="true" ma:showField="CatchAllDataLabel" ma:web="0c3c1ca2-ffe0-42a2-9d30-e294c84caf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AB814-FF76-4968-BBBA-910E4D953EE5}"/>
</file>

<file path=customXml/itemProps2.xml><?xml version="1.0" encoding="utf-8"?>
<ds:datastoreItem xmlns:ds="http://schemas.openxmlformats.org/officeDocument/2006/customXml" ds:itemID="{363A3E31-39A3-442B-BBAA-8B8649D89393}"/>
</file>

<file path=customXml/itemProps3.xml><?xml version="1.0" encoding="utf-8"?>
<ds:datastoreItem xmlns:ds="http://schemas.openxmlformats.org/officeDocument/2006/customXml" ds:itemID="{C0FD0EFE-729B-4B86-91D1-07551FD74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Bolus tracking</vt:lpstr>
      <vt:lpstr>Fixed delay</vt:lpstr>
    </vt:vector>
  </TitlesOfParts>
  <Company>Helse 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Thomas Kleinrath</dc:creator>
  <cp:keywords/>
  <cp:lastModifiedBy>Mia Louise Halsvik Mowinckel-Nilsen</cp:lastModifiedBy>
  <dcterms:created xsi:type="dcterms:W3CDTF">2016-09-13T07:43:55Z</dcterms:created>
  <dcterms:modified xsi:type="dcterms:W3CDTF">2017-05-31T13:38:00Z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0x010100A6125D312F6B6C419ECC2E49DBB32FB8</vt:lpwstr>
  </property>
  <property fmtid="{D5CDD505-2E9C-101B-9397-08002B2CF9AE}" pid="3" name="TaxKeyword">
    <vt:lpwstr/>
  </property>
</Properties>
</file>